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H195" i="1"/>
  <c r="G195" i="1"/>
  <c r="F195" i="1"/>
  <c r="J195" i="1"/>
  <c r="F176" i="1"/>
  <c r="L176" i="1"/>
  <c r="J176" i="1"/>
  <c r="G176" i="1"/>
  <c r="J157" i="1"/>
  <c r="I157" i="1"/>
  <c r="H157" i="1"/>
  <c r="L157" i="1"/>
  <c r="J138" i="1"/>
  <c r="F138" i="1"/>
  <c r="L138" i="1"/>
  <c r="I138" i="1"/>
  <c r="H138" i="1"/>
  <c r="G119" i="1"/>
  <c r="F119" i="1"/>
  <c r="L119" i="1"/>
  <c r="I119" i="1"/>
  <c r="L100" i="1"/>
  <c r="F100" i="1"/>
  <c r="G100" i="1"/>
  <c r="J100" i="1"/>
  <c r="I100" i="1"/>
  <c r="H81" i="1"/>
  <c r="J81" i="1"/>
  <c r="I81" i="1"/>
  <c r="F81" i="1"/>
  <c r="L81" i="1"/>
  <c r="H62" i="1"/>
  <c r="J62" i="1"/>
  <c r="G62" i="1"/>
  <c r="L62" i="1"/>
  <c r="I43" i="1"/>
  <c r="L43" i="1"/>
  <c r="J43" i="1"/>
  <c r="H43" i="1"/>
  <c r="F43" i="1"/>
  <c r="L24" i="1"/>
  <c r="I24" i="1"/>
  <c r="H24" i="1"/>
  <c r="G24" i="1"/>
  <c r="F24" i="1"/>
  <c r="F196" i="1" l="1"/>
  <c r="J196" i="1"/>
  <c r="G196" i="1"/>
  <c r="L196" i="1"/>
  <c r="I196" i="1"/>
  <c r="H196" i="1"/>
</calcChain>
</file>

<file path=xl/sharedStrings.xml><?xml version="1.0" encoding="utf-8"?>
<sst xmlns="http://schemas.openxmlformats.org/spreadsheetml/2006/main" count="324" uniqueCount="92">
  <si>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</si>
  <si>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</si>
  <si>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</si>
  <si>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</si>
  <si>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</si>
  <si>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</si>
  <si>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</si>
  <si>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</si>
  <si>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</si>
  <si>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</si>
  <si>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</si>
  <si>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</si>
  <si>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</si>
  <si>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</si>
  <si>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</si>
  <si>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</si>
  <si>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</si>
  <si>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</si>
  <si>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</si>
  <si>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</si>
  <si>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</si>
  <si>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</si>
  <si>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</si>
  <si>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</si>
  <si>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</si>
  <si>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</si>
  <si>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</si>
  <si>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</si>
  <si>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</si>
  <si>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</si>
  <si>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</si>
  <si>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</si>
  <si>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</si>
  <si>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</si>
  <si>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</si>
  <si>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</si>
  <si>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</si>
  <si>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</si>
  <si>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</si>
  <si>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</si>
  <si>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Чай с сахаром</t>
  </si>
  <si>
    <t>Хлеб пшеничный</t>
  </si>
  <si>
    <t>Фрукты свежие</t>
  </si>
  <si>
    <t>Сыр Российский</t>
  </si>
  <si>
    <t>Овощи натуральные солёные(огурец)</t>
  </si>
  <si>
    <t>Суп картофельный с горохом</t>
  </si>
  <si>
    <t>Биточки из птицы с соусом 70/30</t>
  </si>
  <si>
    <t>ТТК294</t>
  </si>
  <si>
    <t>Рис отварной</t>
  </si>
  <si>
    <t>Напиток из плодов шиповника</t>
  </si>
  <si>
    <t>Хлеб ржано-пшеничный</t>
  </si>
  <si>
    <t>ТТК223</t>
  </si>
  <si>
    <t>Запеканка из творога с соусом яблочным 120/30</t>
  </si>
  <si>
    <t>Масло сливочное крестьянское(порциями)</t>
  </si>
  <si>
    <t>Чай с сахаром и лимоном</t>
  </si>
  <si>
    <t>Суп картофельный с макаронами</t>
  </si>
  <si>
    <t>Котлета рыбная с томатным соусом 70/30</t>
  </si>
  <si>
    <t>Пюре картофельное</t>
  </si>
  <si>
    <t>1010*</t>
  </si>
  <si>
    <t>Напиток яблочный</t>
  </si>
  <si>
    <t>Каша вязкая молочная из овсяных хлопьев "Геркулес"</t>
  </si>
  <si>
    <t>Борщ с картофелем и капустой</t>
  </si>
  <si>
    <t>ТТК289</t>
  </si>
  <si>
    <t>Рагу из птицы 80/150</t>
  </si>
  <si>
    <t>Напиток из плодов сушеных(чернослив)</t>
  </si>
  <si>
    <t>ТТК348</t>
  </si>
  <si>
    <t>Какао с молоком</t>
  </si>
  <si>
    <t>Макароны отварные с сыром</t>
  </si>
  <si>
    <t>Суп картофельный с крупой пшеничной</t>
  </si>
  <si>
    <t>Тефтели из говядины 60/50</t>
  </si>
  <si>
    <t>Каша гречневая рассыпчатая</t>
  </si>
  <si>
    <t>Напиток из плодов сушеных(кураги)</t>
  </si>
  <si>
    <t>Птица запеченая с гарниром"Рис отварной" 80/100</t>
  </si>
  <si>
    <t>ТТК291</t>
  </si>
  <si>
    <t>Рассольник Ленинградский</t>
  </si>
  <si>
    <t>Котлета рубленная из птицы с соусом</t>
  </si>
  <si>
    <t>Макароны отварные</t>
  </si>
  <si>
    <t>Каша мвязкая молочная из крупы (рис)</t>
  </si>
  <si>
    <t>Напиток из сухофруктов</t>
  </si>
  <si>
    <t>Суп картофельный с пшеничной крупой</t>
  </si>
  <si>
    <t>Плов из птицы</t>
  </si>
  <si>
    <t>Щи из свежей капусты и картофеля</t>
  </si>
  <si>
    <t>Каша пшеничная расыпчатая</t>
  </si>
  <si>
    <t>Компот из сушеных плодов (изюм)</t>
  </si>
  <si>
    <t>Каша вязкая молочная пшенная</t>
  </si>
  <si>
    <t>Яйцо отварное</t>
  </si>
  <si>
    <t xml:space="preserve">Сыр Российский </t>
  </si>
  <si>
    <t>Овощи натуральные свежие(огурец)</t>
  </si>
  <si>
    <t>Биточки рубленые из птицы с соусом</t>
  </si>
  <si>
    <t>Начальник ТОУроспотребнадзора</t>
  </si>
  <si>
    <t>Красько А.В.</t>
  </si>
  <si>
    <t>МБОУСОШ № 12 город Пятигорск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</si>
</sst>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77.25" x14ac:dyDescent="0.25">
      <c r="A1" s="1" t="s">
        <v>7</v>
      </c>
      <c r="C1" s="56" t="s">
        <v>91</v>
      </c>
      <c r="D1" s="57"/>
      <c r="E1" s="57"/>
      <c r="F1" s="12" t="s">
        <v>16</v>
      </c>
      <c r="G1" s="2" t="s">
        <v>17</v>
      </c>
      <c r="H1" s="52" t="s">
        <v>89</v>
      </c>
      <c r="I1" s="52"/>
      <c r="J1" s="52"/>
      <c r="K1" s="52"/>
    </row>
    <row r="2" spans="1:12" ht="25.5" x14ac:dyDescent="0.2">
      <c r="A2" s="35" t="s">
        <v>6</v>
      </c>
      <c r="C2" s="2"/>
      <c r="G2" s="2" t="s">
        <v>18</v>
      </c>
      <c r="H2" s="52" t="s">
        <v>90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9.1</v>
      </c>
      <c r="H6" s="40">
        <v>12</v>
      </c>
      <c r="I6" s="40">
        <v>45</v>
      </c>
      <c r="J6" s="40">
        <v>325</v>
      </c>
      <c r="K6" s="41">
        <v>183</v>
      </c>
      <c r="L6" s="40">
        <v>30.44</v>
      </c>
    </row>
    <row r="7" spans="1:12" ht="15" x14ac:dyDescent="0.25">
      <c r="A7" s="23"/>
      <c r="B7" s="15"/>
      <c r="C7" s="11"/>
      <c r="D7" s="6"/>
      <c r="E7" s="42" t="s">
        <v>53</v>
      </c>
      <c r="F7" s="43">
        <v>10</v>
      </c>
      <c r="G7" s="43">
        <v>0.1</v>
      </c>
      <c r="H7" s="43">
        <v>7.25</v>
      </c>
      <c r="I7" s="43">
        <v>0.14000000000000001</v>
      </c>
      <c r="J7" s="43">
        <v>66.2</v>
      </c>
      <c r="K7" s="44">
        <v>14</v>
      </c>
      <c r="L7" s="43">
        <v>9.09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0.52</v>
      </c>
      <c r="H8" s="43">
        <v>11.44</v>
      </c>
      <c r="I8" s="43">
        <v>13.4</v>
      </c>
      <c r="J8" s="43">
        <v>56.5</v>
      </c>
      <c r="K8" s="44">
        <v>376</v>
      </c>
      <c r="L8" s="43">
        <v>2.1800000000000002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3.21</v>
      </c>
      <c r="H9" s="43">
        <v>1.4</v>
      </c>
      <c r="I9" s="43">
        <v>13.1</v>
      </c>
      <c r="J9" s="43">
        <v>82.2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130</v>
      </c>
      <c r="G10" s="43">
        <v>0.52</v>
      </c>
      <c r="H10" s="43">
        <v>0.52</v>
      </c>
      <c r="I10" s="43">
        <v>11.4</v>
      </c>
      <c r="J10" s="43">
        <v>61.1</v>
      </c>
      <c r="K10" s="44">
        <v>338</v>
      </c>
      <c r="L10" s="43">
        <v>16.02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16</v>
      </c>
      <c r="G11" s="43">
        <v>3.68</v>
      </c>
      <c r="H11" s="43">
        <v>4.6399999999999997</v>
      </c>
      <c r="I11" s="43">
        <v>0</v>
      </c>
      <c r="J11" s="43">
        <v>57.92</v>
      </c>
      <c r="K11" s="44">
        <v>15</v>
      </c>
      <c r="L11" s="43">
        <v>16.59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621</v>
      </c>
      <c r="G13" s="19">
        <f t="shared" ref="G13:J13" si="0">SUM(G6:G12)</f>
        <v>17.13</v>
      </c>
      <c r="H13" s="19">
        <f t="shared" si="0"/>
        <v>37.25</v>
      </c>
      <c r="I13" s="19">
        <f t="shared" si="0"/>
        <v>83.04</v>
      </c>
      <c r="J13" s="19">
        <f t="shared" si="0"/>
        <v>648.91999999999996</v>
      </c>
      <c r="K13" s="25"/>
      <c r="L13" s="19">
        <f t="shared" ref="L13" si="1">SUM(L6:L12)</f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0.55000000000000004</v>
      </c>
      <c r="H14" s="43">
        <v>0.06</v>
      </c>
      <c r="I14" s="43">
        <v>1.34</v>
      </c>
      <c r="J14" s="43">
        <v>8.1</v>
      </c>
      <c r="K14" s="44">
        <v>70</v>
      </c>
      <c r="L14" s="43">
        <v>9.33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5.25</v>
      </c>
      <c r="H15" s="43">
        <v>5.27</v>
      </c>
      <c r="I15" s="43">
        <v>23.3</v>
      </c>
      <c r="J15" s="43">
        <v>162</v>
      </c>
      <c r="K15" s="44">
        <v>102</v>
      </c>
      <c r="L15" s="43">
        <v>6.23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11.7</v>
      </c>
      <c r="H16" s="43">
        <v>9.8000000000000007</v>
      </c>
      <c r="I16" s="43">
        <v>11.5</v>
      </c>
      <c r="J16" s="43">
        <v>182</v>
      </c>
      <c r="K16" s="44" t="s">
        <v>47</v>
      </c>
      <c r="L16" s="43">
        <v>34.380000000000003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3.7</v>
      </c>
      <c r="H17" s="43">
        <v>4.8</v>
      </c>
      <c r="I17" s="43">
        <v>39.299999999999997</v>
      </c>
      <c r="J17" s="43">
        <v>214</v>
      </c>
      <c r="K17" s="44">
        <v>305</v>
      </c>
      <c r="L17" s="43">
        <v>13.8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0.66</v>
      </c>
      <c r="H18" s="43">
        <v>0.25</v>
      </c>
      <c r="I18" s="43">
        <v>26.8</v>
      </c>
      <c r="J18" s="43">
        <v>107</v>
      </c>
      <c r="K18" s="44">
        <v>388</v>
      </c>
      <c r="L18" s="43">
        <v>8.84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3.21</v>
      </c>
      <c r="H19" s="43">
        <v>1.4</v>
      </c>
      <c r="I19" s="43">
        <v>13.1</v>
      </c>
      <c r="J19" s="43">
        <v>82.2</v>
      </c>
      <c r="K19" s="44"/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46.4</v>
      </c>
      <c r="K20" s="44"/>
      <c r="L20" s="43">
        <v>1.74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26.19</v>
      </c>
      <c r="H23" s="19">
        <f t="shared" si="2"/>
        <v>21.799999999999997</v>
      </c>
      <c r="I23" s="19">
        <f t="shared" si="2"/>
        <v>125.21999999999998</v>
      </c>
      <c r="J23" s="19">
        <f t="shared" si="2"/>
        <v>801.7</v>
      </c>
      <c r="K23" s="25"/>
      <c r="L23" s="19">
        <f t="shared" ref="L23" si="3">SUM(L14:L22)</f>
        <v>76.720000000000013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1431</v>
      </c>
      <c r="G24" s="32">
        <f t="shared" ref="G24:J24" si="4">G13+G23</f>
        <v>43.32</v>
      </c>
      <c r="H24" s="32">
        <f t="shared" si="4"/>
        <v>59.05</v>
      </c>
      <c r="I24" s="32">
        <f t="shared" si="4"/>
        <v>208.26</v>
      </c>
      <c r="J24" s="32">
        <f t="shared" si="4"/>
        <v>1450.62</v>
      </c>
      <c r="K24" s="32"/>
      <c r="L24" s="32">
        <f t="shared" ref="L24" si="5">L13+L23</f>
        <v>153.44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20.9</v>
      </c>
      <c r="H25" s="40">
        <v>8.9</v>
      </c>
      <c r="I25" s="40">
        <v>20.6</v>
      </c>
      <c r="J25" s="40">
        <v>246</v>
      </c>
      <c r="K25" s="41" t="s">
        <v>51</v>
      </c>
      <c r="L25" s="40">
        <v>40.81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</v>
      </c>
      <c r="G26" s="43">
        <v>0.1</v>
      </c>
      <c r="H26" s="43">
        <v>7.25</v>
      </c>
      <c r="I26" s="43">
        <v>0.14000000000000001</v>
      </c>
      <c r="J26" s="43">
        <v>66.2</v>
      </c>
      <c r="K26" s="44">
        <v>14</v>
      </c>
      <c r="L26" s="43">
        <v>9.09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222</v>
      </c>
      <c r="G27" s="43">
        <v>0.38</v>
      </c>
      <c r="H27" s="43">
        <v>0</v>
      </c>
      <c r="I27" s="43">
        <v>13.7</v>
      </c>
      <c r="J27" s="43">
        <v>56.5</v>
      </c>
      <c r="K27" s="44">
        <v>377</v>
      </c>
      <c r="L27" s="43">
        <v>3.98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3.21</v>
      </c>
      <c r="H28" s="43">
        <v>1.4</v>
      </c>
      <c r="I28" s="43">
        <v>13.1</v>
      </c>
      <c r="J28" s="43">
        <v>82.2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166</v>
      </c>
      <c r="G29" s="43">
        <v>0.6</v>
      </c>
      <c r="H29" s="43">
        <v>0.6</v>
      </c>
      <c r="I29" s="43">
        <v>14.7</v>
      </c>
      <c r="J29" s="43">
        <v>70.5</v>
      </c>
      <c r="K29" s="44">
        <v>338</v>
      </c>
      <c r="L29" s="43">
        <v>20.440000000000001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578</v>
      </c>
      <c r="G32" s="19">
        <f t="shared" ref="G32" si="6">SUM(G25:G31)</f>
        <v>25.19</v>
      </c>
      <c r="H32" s="19">
        <f t="shared" ref="H32" si="7">SUM(H25:H31)</f>
        <v>18.149999999999999</v>
      </c>
      <c r="I32" s="19">
        <f t="shared" ref="I32" si="8">SUM(I25:I31)</f>
        <v>62.239999999999995</v>
      </c>
      <c r="J32" s="19">
        <f t="shared" ref="J32:L32" si="9">SUM(J25:J31)</f>
        <v>521.4</v>
      </c>
      <c r="K32" s="25"/>
      <c r="L32" s="19">
        <f t="shared" si="9"/>
        <v>76.72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0.55000000000000004</v>
      </c>
      <c r="H33" s="43">
        <v>0.06</v>
      </c>
      <c r="I33" s="43">
        <v>1.34</v>
      </c>
      <c r="J33" s="43">
        <v>8.1</v>
      </c>
      <c r="K33" s="44">
        <v>70</v>
      </c>
      <c r="L33" s="43">
        <v>10.35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2.95</v>
      </c>
      <c r="H34" s="43">
        <v>5.2</v>
      </c>
      <c r="I34" s="43">
        <v>19.600000000000001</v>
      </c>
      <c r="J34" s="43">
        <v>137</v>
      </c>
      <c r="K34" s="44">
        <v>103</v>
      </c>
      <c r="L34" s="43">
        <v>6.49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13.6</v>
      </c>
      <c r="H35" s="43">
        <v>6.9</v>
      </c>
      <c r="I35" s="43">
        <v>1.7</v>
      </c>
      <c r="J35" s="43">
        <v>183</v>
      </c>
      <c r="K35" s="44">
        <v>234</v>
      </c>
      <c r="L35" s="43">
        <v>35.130000000000003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3.14</v>
      </c>
      <c r="H36" s="43">
        <v>5.89</v>
      </c>
      <c r="I36" s="43">
        <v>21.2</v>
      </c>
      <c r="J36" s="43">
        <v>150</v>
      </c>
      <c r="K36" s="44">
        <v>312</v>
      </c>
      <c r="L36" s="43">
        <v>14.24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0.12</v>
      </c>
      <c r="H37" s="43">
        <v>0.1</v>
      </c>
      <c r="I37" s="43">
        <v>33</v>
      </c>
      <c r="J37" s="43">
        <v>106</v>
      </c>
      <c r="K37" s="44" t="s">
        <v>58</v>
      </c>
      <c r="L37" s="43">
        <v>6.37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3.21</v>
      </c>
      <c r="H38" s="43">
        <v>1.4</v>
      </c>
      <c r="I38" s="43">
        <v>13.1</v>
      </c>
      <c r="J38" s="43">
        <v>82.2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46.4</v>
      </c>
      <c r="K39" s="44"/>
      <c r="L39" s="43">
        <v>1.74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24.690000000000005</v>
      </c>
      <c r="H42" s="19">
        <f t="shared" ref="H42" si="11">SUM(H33:H41)</f>
        <v>19.77</v>
      </c>
      <c r="I42" s="19">
        <f t="shared" ref="I42" si="12">SUM(I33:I41)</f>
        <v>99.82</v>
      </c>
      <c r="J42" s="19">
        <f t="shared" ref="J42:L42" si="13">SUM(J33:J41)</f>
        <v>712.7</v>
      </c>
      <c r="K42" s="25"/>
      <c r="L42" s="19">
        <f t="shared" si="13"/>
        <v>76.72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1388</v>
      </c>
      <c r="G43" s="32">
        <f t="shared" ref="G43" si="14">G32+G42</f>
        <v>49.88000000000001</v>
      </c>
      <c r="H43" s="32">
        <f t="shared" ref="H43" si="15">H32+H42</f>
        <v>37.92</v>
      </c>
      <c r="I43" s="32">
        <f t="shared" ref="I43" si="16">I32+I42</f>
        <v>162.06</v>
      </c>
      <c r="J43" s="32">
        <f t="shared" ref="J43:L43" si="17">J32+J42</f>
        <v>1234.0999999999999</v>
      </c>
      <c r="K43" s="32"/>
      <c r="L43" s="32">
        <f t="shared" si="17"/>
        <v>153.44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220</v>
      </c>
      <c r="G44" s="40">
        <v>8.1999999999999993</v>
      </c>
      <c r="H44" s="40">
        <v>12.2</v>
      </c>
      <c r="I44" s="40">
        <v>47</v>
      </c>
      <c r="J44" s="40">
        <v>331</v>
      </c>
      <c r="K44" s="41">
        <v>173</v>
      </c>
      <c r="L44" s="40">
        <v>24.69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10</v>
      </c>
      <c r="G45" s="43">
        <v>0.1</v>
      </c>
      <c r="H45" s="43">
        <v>7.25</v>
      </c>
      <c r="I45" s="43">
        <v>0.14000000000000001</v>
      </c>
      <c r="J45" s="43">
        <v>66.2</v>
      </c>
      <c r="K45" s="44">
        <v>14</v>
      </c>
      <c r="L45" s="43">
        <v>9.09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215</v>
      </c>
      <c r="G46" s="43">
        <v>0.38</v>
      </c>
      <c r="H46" s="43">
        <v>0</v>
      </c>
      <c r="I46" s="43">
        <v>13.7</v>
      </c>
      <c r="J46" s="43">
        <v>56.5</v>
      </c>
      <c r="K46" s="44">
        <v>376</v>
      </c>
      <c r="L46" s="43">
        <v>2.1800000000000002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3.21</v>
      </c>
      <c r="H47" s="43">
        <v>1.4</v>
      </c>
      <c r="I47" s="43">
        <v>13.1</v>
      </c>
      <c r="J47" s="43">
        <v>82.2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130</v>
      </c>
      <c r="G48" s="43">
        <v>0.52</v>
      </c>
      <c r="H48" s="43">
        <v>0.52</v>
      </c>
      <c r="I48" s="43">
        <v>11.4</v>
      </c>
      <c r="J48" s="43">
        <v>61.1</v>
      </c>
      <c r="K48" s="44">
        <v>338</v>
      </c>
      <c r="L48" s="43">
        <v>16.100000000000001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22</v>
      </c>
      <c r="G49" s="43">
        <v>5.0599999999999996</v>
      </c>
      <c r="H49" s="43">
        <v>4.4000000000000004</v>
      </c>
      <c r="I49" s="43">
        <v>0</v>
      </c>
      <c r="J49" s="43">
        <v>79.599999999999994</v>
      </c>
      <c r="K49" s="44">
        <v>15</v>
      </c>
      <c r="L49" s="43">
        <v>22.26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627</v>
      </c>
      <c r="G51" s="19">
        <f t="shared" ref="G51" si="18">SUM(G44:G50)</f>
        <v>17.47</v>
      </c>
      <c r="H51" s="19">
        <f t="shared" ref="H51" si="19">SUM(H44:H50)</f>
        <v>25.769999999999996</v>
      </c>
      <c r="I51" s="19">
        <f t="shared" ref="I51" si="20">SUM(I44:I50)</f>
        <v>85.34</v>
      </c>
      <c r="J51" s="19">
        <f t="shared" ref="J51:L51" si="21">SUM(J44:J50)</f>
        <v>676.6</v>
      </c>
      <c r="K51" s="25"/>
      <c r="L51" s="19">
        <f t="shared" si="21"/>
        <v>76.72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60</v>
      </c>
      <c r="G52" s="43">
        <v>0.7</v>
      </c>
      <c r="H52" s="43">
        <v>0.1</v>
      </c>
      <c r="I52" s="43">
        <v>1.1399999999999999</v>
      </c>
      <c r="J52" s="43">
        <v>6.6</v>
      </c>
      <c r="K52" s="44">
        <v>70</v>
      </c>
      <c r="L52" s="43">
        <v>9.74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1.69</v>
      </c>
      <c r="H53" s="43">
        <v>4.91</v>
      </c>
      <c r="I53" s="43">
        <v>14.8</v>
      </c>
      <c r="J53" s="43">
        <v>110</v>
      </c>
      <c r="K53" s="44">
        <v>82</v>
      </c>
      <c r="L53" s="43">
        <v>8.2100000000000009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230</v>
      </c>
      <c r="G54" s="43">
        <v>22.3</v>
      </c>
      <c r="H54" s="43">
        <v>23.2</v>
      </c>
      <c r="I54" s="43">
        <v>17.3</v>
      </c>
      <c r="J54" s="43">
        <v>367</v>
      </c>
      <c r="K54" s="44" t="s">
        <v>62</v>
      </c>
      <c r="L54" s="43">
        <v>38.35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0.48</v>
      </c>
      <c r="H56" s="43">
        <v>0.1</v>
      </c>
      <c r="I56" s="43">
        <v>33</v>
      </c>
      <c r="J56" s="43">
        <v>135</v>
      </c>
      <c r="K56" s="44" t="s">
        <v>65</v>
      </c>
      <c r="L56" s="43">
        <v>16.28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3.21</v>
      </c>
      <c r="H57" s="43">
        <v>1.4</v>
      </c>
      <c r="I57" s="43">
        <v>13.1</v>
      </c>
      <c r="J57" s="43">
        <v>82.2</v>
      </c>
      <c r="K57" s="44"/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46.4</v>
      </c>
      <c r="K58" s="44"/>
      <c r="L58" s="43">
        <v>1.74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29.500000000000004</v>
      </c>
      <c r="H61" s="19">
        <f t="shared" ref="H61" si="23">SUM(H52:H60)</f>
        <v>29.93</v>
      </c>
      <c r="I61" s="19">
        <f t="shared" ref="I61" si="24">SUM(I52:I60)</f>
        <v>89.22</v>
      </c>
      <c r="J61" s="19">
        <f t="shared" ref="J61:L61" si="25">SUM(J52:J60)</f>
        <v>747.2</v>
      </c>
      <c r="K61" s="25"/>
      <c r="L61" s="19">
        <f t="shared" si="25"/>
        <v>76.720000000000013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1417</v>
      </c>
      <c r="G62" s="32">
        <f t="shared" ref="G62" si="26">G51+G61</f>
        <v>46.97</v>
      </c>
      <c r="H62" s="32">
        <f t="shared" ref="H62" si="27">H51+H61</f>
        <v>55.699999999999996</v>
      </c>
      <c r="I62" s="32">
        <f t="shared" ref="I62" si="28">I51+I61</f>
        <v>174.56</v>
      </c>
      <c r="J62" s="32">
        <f t="shared" ref="J62:L62" si="29">J51+J61</f>
        <v>1423.8000000000002</v>
      </c>
      <c r="K62" s="32"/>
      <c r="L62" s="32">
        <f t="shared" si="29"/>
        <v>153.44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9.7899999999999991</v>
      </c>
      <c r="H63" s="40">
        <v>10.9</v>
      </c>
      <c r="I63" s="40">
        <v>24.7</v>
      </c>
      <c r="J63" s="40">
        <v>236</v>
      </c>
      <c r="K63" s="41">
        <v>204</v>
      </c>
      <c r="L63" s="40">
        <v>29.21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10</v>
      </c>
      <c r="G64" s="43">
        <v>0.1</v>
      </c>
      <c r="H64" s="43">
        <v>7.25</v>
      </c>
      <c r="I64" s="43">
        <v>0.14000000000000001</v>
      </c>
      <c r="J64" s="43">
        <v>66.2</v>
      </c>
      <c r="K64" s="44">
        <v>14</v>
      </c>
      <c r="L64" s="43">
        <v>9.09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</v>
      </c>
      <c r="H65" s="43">
        <v>3</v>
      </c>
      <c r="I65" s="43">
        <v>24</v>
      </c>
      <c r="J65" s="43">
        <v>139</v>
      </c>
      <c r="K65" s="44">
        <v>382</v>
      </c>
      <c r="L65" s="43">
        <v>15.95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3.21</v>
      </c>
      <c r="H66" s="43">
        <v>1.4</v>
      </c>
      <c r="I66" s="43">
        <v>13.1</v>
      </c>
      <c r="J66" s="43">
        <v>82.2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162</v>
      </c>
      <c r="G67" s="43">
        <v>0.52</v>
      </c>
      <c r="H67" s="43">
        <v>0.52</v>
      </c>
      <c r="I67" s="43">
        <v>11.4</v>
      </c>
      <c r="J67" s="43">
        <v>61.1</v>
      </c>
      <c r="K67" s="44">
        <v>338</v>
      </c>
      <c r="L67" s="43">
        <v>20.07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552</v>
      </c>
      <c r="G70" s="19">
        <f t="shared" ref="G70" si="30">SUM(G63:G69)</f>
        <v>17.619999999999997</v>
      </c>
      <c r="H70" s="19">
        <f t="shared" ref="H70" si="31">SUM(H63:H69)</f>
        <v>23.069999999999997</v>
      </c>
      <c r="I70" s="19">
        <f t="shared" ref="I70" si="32">SUM(I63:I69)</f>
        <v>73.34</v>
      </c>
      <c r="J70" s="19">
        <f t="shared" ref="J70:L70" si="33">SUM(J63:J69)</f>
        <v>584.5</v>
      </c>
      <c r="K70" s="25"/>
      <c r="L70" s="19">
        <f t="shared" si="33"/>
        <v>76.72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2.67</v>
      </c>
      <c r="H72" s="43">
        <v>5.32</v>
      </c>
      <c r="I72" s="43">
        <v>19.8</v>
      </c>
      <c r="J72" s="43">
        <v>138</v>
      </c>
      <c r="K72" s="44">
        <v>101</v>
      </c>
      <c r="L72" s="43">
        <v>6.56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110</v>
      </c>
      <c r="G73" s="43">
        <v>8.64</v>
      </c>
      <c r="H73" s="43">
        <v>10</v>
      </c>
      <c r="I73" s="43">
        <v>10.7</v>
      </c>
      <c r="J73" s="43">
        <v>168</v>
      </c>
      <c r="K73" s="44">
        <v>289</v>
      </c>
      <c r="L73" s="43">
        <v>39.01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8.57</v>
      </c>
      <c r="H74" s="43">
        <v>5.9</v>
      </c>
      <c r="I74" s="43">
        <v>38.700000000000003</v>
      </c>
      <c r="J74" s="43">
        <v>242</v>
      </c>
      <c r="K74" s="44">
        <v>309</v>
      </c>
      <c r="L74" s="43">
        <v>13.48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0.48</v>
      </c>
      <c r="H75" s="43">
        <v>0.1</v>
      </c>
      <c r="I75" s="43">
        <v>33</v>
      </c>
      <c r="J75" s="43">
        <v>135</v>
      </c>
      <c r="K75" s="44" t="s">
        <v>65</v>
      </c>
      <c r="L75" s="43">
        <v>13.61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3.21</v>
      </c>
      <c r="H76" s="43">
        <v>1.4</v>
      </c>
      <c r="I76" s="43">
        <v>13.1</v>
      </c>
      <c r="J76" s="43">
        <v>82.2</v>
      </c>
      <c r="K76" s="44"/>
      <c r="L76" s="43">
        <v>2.3199999999999998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46.4</v>
      </c>
      <c r="K77" s="44"/>
      <c r="L77" s="43">
        <v>1.74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24.690000000000005</v>
      </c>
      <c r="H80" s="19">
        <f t="shared" ref="H80" si="35">SUM(H71:H79)</f>
        <v>22.939999999999998</v>
      </c>
      <c r="I80" s="19">
        <f t="shared" ref="I80" si="36">SUM(I71:I79)</f>
        <v>125.17999999999999</v>
      </c>
      <c r="J80" s="19">
        <f t="shared" ref="J80:L80" si="37">SUM(J71:J79)</f>
        <v>811.6</v>
      </c>
      <c r="K80" s="25"/>
      <c r="L80" s="19">
        <f t="shared" si="37"/>
        <v>76.719999999999985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1312</v>
      </c>
      <c r="G81" s="32">
        <f t="shared" ref="G81" si="38">G70+G80</f>
        <v>42.31</v>
      </c>
      <c r="H81" s="32">
        <f t="shared" ref="H81" si="39">H70+H80</f>
        <v>46.009999999999991</v>
      </c>
      <c r="I81" s="32">
        <f t="shared" ref="I81" si="40">I70+I80</f>
        <v>198.51999999999998</v>
      </c>
      <c r="J81" s="32">
        <f t="shared" ref="J81:L81" si="41">J70+J80</f>
        <v>1396.1</v>
      </c>
      <c r="K81" s="32"/>
      <c r="L81" s="32">
        <f t="shared" si="41"/>
        <v>153.44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180</v>
      </c>
      <c r="G82" s="40">
        <v>24</v>
      </c>
      <c r="H82" s="40">
        <v>18</v>
      </c>
      <c r="I82" s="40">
        <v>24</v>
      </c>
      <c r="J82" s="40">
        <v>354</v>
      </c>
      <c r="K82" s="41" t="s">
        <v>73</v>
      </c>
      <c r="L82" s="40">
        <v>53.47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0.38</v>
      </c>
      <c r="H84" s="43">
        <v>0</v>
      </c>
      <c r="I84" s="43">
        <v>13.7</v>
      </c>
      <c r="J84" s="43">
        <v>56.5</v>
      </c>
      <c r="K84" s="44">
        <v>376</v>
      </c>
      <c r="L84" s="43">
        <v>2.1800000000000002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3.21</v>
      </c>
      <c r="H85" s="43">
        <v>1.4</v>
      </c>
      <c r="I85" s="43">
        <v>13.1</v>
      </c>
      <c r="J85" s="43">
        <v>82.2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130</v>
      </c>
      <c r="G86" s="43">
        <v>0.52</v>
      </c>
      <c r="H86" s="43">
        <v>0.52</v>
      </c>
      <c r="I86" s="43">
        <v>11.4</v>
      </c>
      <c r="J86" s="43">
        <v>61.1</v>
      </c>
      <c r="K86" s="44">
        <v>338</v>
      </c>
      <c r="L86" s="43">
        <v>16.100000000000001</v>
      </c>
    </row>
    <row r="87" spans="1:12" ht="15" x14ac:dyDescent="0.25">
      <c r="A87" s="23"/>
      <c r="B87" s="15"/>
      <c r="C87" s="11"/>
      <c r="D87" s="51" t="s">
        <v>32</v>
      </c>
      <c r="E87" s="42" t="s">
        <v>50</v>
      </c>
      <c r="F87" s="43">
        <v>30</v>
      </c>
      <c r="G87" s="43">
        <v>1.7</v>
      </c>
      <c r="H87" s="43">
        <v>0.33</v>
      </c>
      <c r="I87" s="43">
        <v>14.8</v>
      </c>
      <c r="J87" s="43">
        <v>69.599999999999994</v>
      </c>
      <c r="K87" s="44"/>
      <c r="L87" s="43">
        <v>2.57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29.81</v>
      </c>
      <c r="H89" s="19">
        <f t="shared" ref="H89" si="43">SUM(H82:H88)</f>
        <v>20.249999999999996</v>
      </c>
      <c r="I89" s="19">
        <f t="shared" ref="I89" si="44">SUM(I82:I88)</f>
        <v>77</v>
      </c>
      <c r="J89" s="19">
        <f t="shared" ref="J89:L89" si="45">SUM(J82:J88)</f>
        <v>623.4</v>
      </c>
      <c r="K89" s="25"/>
      <c r="L89" s="19">
        <f t="shared" si="45"/>
        <v>76.72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43">
        <v>0.55000000000000004</v>
      </c>
      <c r="H90" s="43">
        <v>0.06</v>
      </c>
      <c r="I90" s="43">
        <v>1.34</v>
      </c>
      <c r="J90" s="43">
        <v>8.1</v>
      </c>
      <c r="K90" s="44">
        <v>70</v>
      </c>
      <c r="L90" s="43">
        <v>8.6999999999999993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</v>
      </c>
      <c r="H91" s="43">
        <v>5.0999999999999996</v>
      </c>
      <c r="I91" s="43">
        <v>20</v>
      </c>
      <c r="J91" s="43">
        <v>134</v>
      </c>
      <c r="K91" s="44">
        <v>96</v>
      </c>
      <c r="L91" s="43">
        <v>7.4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11.7</v>
      </c>
      <c r="H92" s="43">
        <v>9.8000000000000007</v>
      </c>
      <c r="I92" s="43">
        <v>11.5</v>
      </c>
      <c r="J92" s="43">
        <v>182</v>
      </c>
      <c r="K92" s="44">
        <v>294</v>
      </c>
      <c r="L92" s="43">
        <v>34.380000000000003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5.54</v>
      </c>
      <c r="H93" s="43">
        <v>4.34</v>
      </c>
      <c r="I93" s="43">
        <v>34.200000000000003</v>
      </c>
      <c r="J93" s="43">
        <v>198</v>
      </c>
      <c r="K93" s="44">
        <v>309</v>
      </c>
      <c r="L93" s="43">
        <v>9.33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0.48</v>
      </c>
      <c r="H94" s="43">
        <v>0.1</v>
      </c>
      <c r="I94" s="43">
        <v>33</v>
      </c>
      <c r="J94" s="43">
        <v>135</v>
      </c>
      <c r="K94" s="44" t="s">
        <v>65</v>
      </c>
      <c r="L94" s="43">
        <v>12.77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3.21</v>
      </c>
      <c r="H95" s="43">
        <v>1.4</v>
      </c>
      <c r="I95" s="43">
        <v>13.1</v>
      </c>
      <c r="J95" s="43">
        <v>82.2</v>
      </c>
      <c r="K95" s="44"/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/>
      <c r="L96" s="43">
        <v>1.74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24.6</v>
      </c>
      <c r="H99" s="19">
        <f t="shared" ref="H99" si="47">SUM(H90:H98)</f>
        <v>21.02</v>
      </c>
      <c r="I99" s="19">
        <f t="shared" ref="I99" si="48">SUM(I90:I98)</f>
        <v>123.02</v>
      </c>
      <c r="J99" s="19">
        <f t="shared" ref="J99:L99" si="49">SUM(J90:J98)</f>
        <v>785.7</v>
      </c>
      <c r="K99" s="25"/>
      <c r="L99" s="19">
        <f t="shared" si="49"/>
        <v>76.72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1395</v>
      </c>
      <c r="G100" s="32">
        <f t="shared" ref="G100" si="50">G89+G99</f>
        <v>54.41</v>
      </c>
      <c r="H100" s="32">
        <f t="shared" ref="H100" si="51">H89+H99</f>
        <v>41.269999999999996</v>
      </c>
      <c r="I100" s="32">
        <f t="shared" ref="I100" si="52">I89+I99</f>
        <v>200.01999999999998</v>
      </c>
      <c r="J100" s="32">
        <f t="shared" ref="J100:L100" si="53">J89+J99</f>
        <v>1409.1</v>
      </c>
      <c r="K100" s="32"/>
      <c r="L100" s="32">
        <f t="shared" si="53"/>
        <v>153.44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220</v>
      </c>
      <c r="G101" s="40">
        <v>5.8</v>
      </c>
      <c r="H101" s="40">
        <v>9</v>
      </c>
      <c r="I101" s="40">
        <v>48.7</v>
      </c>
      <c r="J101" s="40">
        <v>299</v>
      </c>
      <c r="K101" s="41">
        <v>173</v>
      </c>
      <c r="L101" s="40">
        <v>28.73</v>
      </c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10</v>
      </c>
      <c r="G102" s="43">
        <v>0.1</v>
      </c>
      <c r="H102" s="43">
        <v>7.25</v>
      </c>
      <c r="I102" s="43">
        <v>0.14000000000000001</v>
      </c>
      <c r="J102" s="43">
        <v>66.2</v>
      </c>
      <c r="K102" s="44">
        <v>14</v>
      </c>
      <c r="L102" s="43">
        <v>9.09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0.38</v>
      </c>
      <c r="H103" s="43">
        <v>0</v>
      </c>
      <c r="I103" s="43">
        <v>13.7</v>
      </c>
      <c r="J103" s="43">
        <v>56.5</v>
      </c>
      <c r="K103" s="44">
        <v>376</v>
      </c>
      <c r="L103" s="43">
        <v>2.1800000000000002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3.21</v>
      </c>
      <c r="H104" s="43">
        <v>1.4</v>
      </c>
      <c r="I104" s="43">
        <v>13.1</v>
      </c>
      <c r="J104" s="43">
        <v>82.2</v>
      </c>
      <c r="K104" s="44"/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130</v>
      </c>
      <c r="G105" s="43">
        <v>0.52</v>
      </c>
      <c r="H105" s="43">
        <v>0.52</v>
      </c>
      <c r="I105" s="43">
        <v>11.4</v>
      </c>
      <c r="J105" s="43">
        <v>61.1</v>
      </c>
      <c r="K105" s="44">
        <v>338</v>
      </c>
      <c r="L105" s="43">
        <v>16.02</v>
      </c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17</v>
      </c>
      <c r="G106" s="43">
        <v>3.91</v>
      </c>
      <c r="H106" s="43">
        <v>3.4</v>
      </c>
      <c r="I106" s="43">
        <v>0</v>
      </c>
      <c r="J106" s="43">
        <v>61.54</v>
      </c>
      <c r="K106" s="44">
        <v>15</v>
      </c>
      <c r="L106" s="43">
        <v>18.3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13.919999999999998</v>
      </c>
      <c r="H108" s="19">
        <f t="shared" si="54"/>
        <v>21.569999999999997</v>
      </c>
      <c r="I108" s="19">
        <f t="shared" si="54"/>
        <v>87.04</v>
      </c>
      <c r="J108" s="19">
        <f t="shared" si="54"/>
        <v>626.54</v>
      </c>
      <c r="K108" s="25"/>
      <c r="L108" s="19">
        <f t="shared" ref="L108" si="55">SUM(L101:L107)</f>
        <v>76.72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0.55000000000000004</v>
      </c>
      <c r="H109" s="43">
        <v>0.06</v>
      </c>
      <c r="I109" s="43">
        <v>1.34</v>
      </c>
      <c r="J109" s="43">
        <v>8.1</v>
      </c>
      <c r="K109" s="44">
        <v>70</v>
      </c>
      <c r="L109" s="43">
        <v>7.91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250</v>
      </c>
      <c r="G110" s="43">
        <v>2.95</v>
      </c>
      <c r="H110" s="43">
        <v>5.2</v>
      </c>
      <c r="I110" s="43">
        <v>19.600000000000001</v>
      </c>
      <c r="J110" s="43">
        <v>137</v>
      </c>
      <c r="K110" s="44">
        <v>103</v>
      </c>
      <c r="L110" s="43">
        <v>6.49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110</v>
      </c>
      <c r="G111" s="43">
        <v>8.64</v>
      </c>
      <c r="H111" s="43">
        <v>10</v>
      </c>
      <c r="I111" s="43">
        <v>10.7</v>
      </c>
      <c r="J111" s="43">
        <v>168</v>
      </c>
      <c r="K111" s="44">
        <v>289</v>
      </c>
      <c r="L111" s="43">
        <v>39.130000000000003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8.57</v>
      </c>
      <c r="H112" s="43">
        <v>5.9</v>
      </c>
      <c r="I112" s="43">
        <v>38.700000000000003</v>
      </c>
      <c r="J112" s="43">
        <v>242</v>
      </c>
      <c r="K112" s="44">
        <v>309</v>
      </c>
      <c r="L112" s="43">
        <v>13.32</v>
      </c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0.45</v>
      </c>
      <c r="H113" s="43">
        <v>0</v>
      </c>
      <c r="I113" s="43">
        <v>28.9</v>
      </c>
      <c r="J113" s="43">
        <v>117</v>
      </c>
      <c r="K113" s="44">
        <v>349</v>
      </c>
      <c r="L113" s="43">
        <v>5.73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3.21</v>
      </c>
      <c r="H114" s="43">
        <v>1.4</v>
      </c>
      <c r="I114" s="43">
        <v>13.1</v>
      </c>
      <c r="J114" s="43">
        <v>82.2</v>
      </c>
      <c r="K114" s="44"/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46.4</v>
      </c>
      <c r="K115" s="44"/>
      <c r="L115" s="43">
        <v>1.74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25.490000000000002</v>
      </c>
      <c r="H118" s="19">
        <f t="shared" si="56"/>
        <v>22.779999999999998</v>
      </c>
      <c r="I118" s="19">
        <f t="shared" si="56"/>
        <v>122.22</v>
      </c>
      <c r="J118" s="19">
        <f t="shared" si="56"/>
        <v>800.7</v>
      </c>
      <c r="K118" s="25"/>
      <c r="L118" s="19">
        <f t="shared" ref="L118" si="57">SUM(L109:L117)</f>
        <v>76.72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1442</v>
      </c>
      <c r="G119" s="32">
        <f t="shared" ref="G119" si="58">G108+G118</f>
        <v>39.409999999999997</v>
      </c>
      <c r="H119" s="32">
        <f t="shared" ref="H119" si="59">H108+H118</f>
        <v>44.349999999999994</v>
      </c>
      <c r="I119" s="32">
        <f t="shared" ref="I119" si="60">I108+I118</f>
        <v>209.26</v>
      </c>
      <c r="J119" s="32">
        <f t="shared" ref="J119:L119" si="61">J108+J118</f>
        <v>1427.24</v>
      </c>
      <c r="K119" s="32"/>
      <c r="L119" s="32">
        <f t="shared" si="61"/>
        <v>153.44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>
        <v>20.9</v>
      </c>
      <c r="H120" s="40">
        <v>8.9</v>
      </c>
      <c r="I120" s="40">
        <v>20.6</v>
      </c>
      <c r="J120" s="40">
        <v>246</v>
      </c>
      <c r="K120" s="41" t="s">
        <v>51</v>
      </c>
      <c r="L120" s="40">
        <v>40.67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10</v>
      </c>
      <c r="G121" s="43">
        <v>0.1</v>
      </c>
      <c r="H121" s="43">
        <v>7.25</v>
      </c>
      <c r="I121" s="43">
        <v>0.14000000000000001</v>
      </c>
      <c r="J121" s="43">
        <v>66.2</v>
      </c>
      <c r="K121" s="44">
        <v>14</v>
      </c>
      <c r="L121" s="43">
        <v>9.09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222</v>
      </c>
      <c r="G122" s="43">
        <v>0.44</v>
      </c>
      <c r="H122" s="43">
        <v>0</v>
      </c>
      <c r="I122" s="43">
        <v>13.9</v>
      </c>
      <c r="J122" s="43">
        <v>57.5</v>
      </c>
      <c r="K122" s="44">
        <v>377</v>
      </c>
      <c r="L122" s="43">
        <v>3.98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3.21</v>
      </c>
      <c r="H123" s="43">
        <v>1.4</v>
      </c>
      <c r="I123" s="43">
        <v>13.1</v>
      </c>
      <c r="J123" s="43">
        <v>82.2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153</v>
      </c>
      <c r="G124" s="43">
        <v>0.61</v>
      </c>
      <c r="H124" s="43">
        <v>0.61</v>
      </c>
      <c r="I124" s="43">
        <v>15</v>
      </c>
      <c r="J124" s="43">
        <v>71.91</v>
      </c>
      <c r="K124" s="44">
        <v>338</v>
      </c>
      <c r="L124" s="43">
        <v>18.84</v>
      </c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20</v>
      </c>
      <c r="G125" s="43">
        <v>1.1200000000000001</v>
      </c>
      <c r="H125" s="43">
        <v>0.22</v>
      </c>
      <c r="I125" s="43">
        <v>9.8800000000000008</v>
      </c>
      <c r="J125" s="43">
        <v>46.4</v>
      </c>
      <c r="K125" s="44"/>
      <c r="L125" s="43">
        <v>1.74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26.380000000000003</v>
      </c>
      <c r="H127" s="19">
        <f t="shared" si="62"/>
        <v>18.379999999999995</v>
      </c>
      <c r="I127" s="19">
        <f t="shared" si="62"/>
        <v>72.62</v>
      </c>
      <c r="J127" s="19">
        <f t="shared" si="62"/>
        <v>570.20999999999992</v>
      </c>
      <c r="K127" s="25"/>
      <c r="L127" s="19">
        <f t="shared" ref="L127" si="63">SUM(L120:L126)</f>
        <v>76.72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0.55000000000000004</v>
      </c>
      <c r="H128" s="43">
        <v>0.06</v>
      </c>
      <c r="I128" s="43">
        <v>1.34</v>
      </c>
      <c r="J128" s="43">
        <v>8.1</v>
      </c>
      <c r="K128" s="44">
        <v>70</v>
      </c>
      <c r="L128" s="43">
        <v>12.52</v>
      </c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5.25</v>
      </c>
      <c r="H129" s="43">
        <v>5.27</v>
      </c>
      <c r="I129" s="43">
        <v>23.3</v>
      </c>
      <c r="J129" s="43">
        <v>162</v>
      </c>
      <c r="K129" s="44">
        <v>102</v>
      </c>
      <c r="L129" s="43">
        <v>6.23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230</v>
      </c>
      <c r="G130" s="43">
        <v>22.3</v>
      </c>
      <c r="H130" s="43">
        <v>12.3</v>
      </c>
      <c r="I130" s="43">
        <v>18.100000000000001</v>
      </c>
      <c r="J130" s="43">
        <v>272</v>
      </c>
      <c r="K130" s="44" t="s">
        <v>62</v>
      </c>
      <c r="L130" s="43">
        <v>40.22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0.77</v>
      </c>
      <c r="H132" s="43">
        <v>0.04</v>
      </c>
      <c r="I132" s="43">
        <v>27.3</v>
      </c>
      <c r="J132" s="43">
        <v>126</v>
      </c>
      <c r="K132" s="44" t="s">
        <v>65</v>
      </c>
      <c r="L132" s="43">
        <v>13.61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3.21</v>
      </c>
      <c r="H133" s="43">
        <v>1.4</v>
      </c>
      <c r="I133" s="43">
        <v>13.1</v>
      </c>
      <c r="J133" s="43">
        <v>82.2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1.7</v>
      </c>
      <c r="H134" s="43">
        <v>0.22</v>
      </c>
      <c r="I134" s="43">
        <v>9.8800000000000008</v>
      </c>
      <c r="J134" s="43">
        <v>46.4</v>
      </c>
      <c r="K134" s="44"/>
      <c r="L134" s="43">
        <v>1.74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33.78</v>
      </c>
      <c r="H137" s="19">
        <f t="shared" si="64"/>
        <v>19.289999999999996</v>
      </c>
      <c r="I137" s="19">
        <f t="shared" si="64"/>
        <v>93.02</v>
      </c>
      <c r="J137" s="19">
        <f t="shared" si="64"/>
        <v>696.7</v>
      </c>
      <c r="K137" s="25"/>
      <c r="L137" s="19">
        <f t="shared" ref="L137" si="65">SUM(L128:L136)</f>
        <v>76.72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1375</v>
      </c>
      <c r="G138" s="32">
        <f t="shared" ref="G138" si="66">G127+G137</f>
        <v>60.160000000000004</v>
      </c>
      <c r="H138" s="32">
        <f t="shared" ref="H138" si="67">H127+H137</f>
        <v>37.669999999999987</v>
      </c>
      <c r="I138" s="32">
        <f t="shared" ref="I138" si="68">I127+I137</f>
        <v>165.64</v>
      </c>
      <c r="J138" s="32">
        <f t="shared" ref="J138:L138" si="69">J127+J137</f>
        <v>1266.9099999999999</v>
      </c>
      <c r="K138" s="32"/>
      <c r="L138" s="32">
        <f t="shared" si="69"/>
        <v>153.44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220</v>
      </c>
      <c r="G139" s="40">
        <v>13</v>
      </c>
      <c r="H139" s="40">
        <v>8.3000000000000007</v>
      </c>
      <c r="I139" s="40">
        <v>76.099999999999994</v>
      </c>
      <c r="J139" s="40">
        <v>302</v>
      </c>
      <c r="K139" s="41">
        <v>183</v>
      </c>
      <c r="L139" s="40">
        <v>30.14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10</v>
      </c>
      <c r="G140" s="43">
        <v>0.1</v>
      </c>
      <c r="H140" s="43">
        <v>7.25</v>
      </c>
      <c r="I140" s="43">
        <v>0.14000000000000001</v>
      </c>
      <c r="J140" s="43">
        <v>66.2</v>
      </c>
      <c r="K140" s="44">
        <v>14</v>
      </c>
      <c r="L140" s="43">
        <v>9.09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0.38</v>
      </c>
      <c r="H141" s="43">
        <v>0</v>
      </c>
      <c r="I141" s="43">
        <v>13.7</v>
      </c>
      <c r="J141" s="43">
        <v>56.5</v>
      </c>
      <c r="K141" s="44">
        <v>376</v>
      </c>
      <c r="L141" s="43">
        <v>2.1800000000000002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2.46</v>
      </c>
      <c r="H142" s="43">
        <v>1.04</v>
      </c>
      <c r="I142" s="43">
        <v>10</v>
      </c>
      <c r="J142" s="43">
        <v>82.2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130</v>
      </c>
      <c r="G143" s="43">
        <v>0.52</v>
      </c>
      <c r="H143" s="43">
        <v>0.52</v>
      </c>
      <c r="I143" s="43">
        <v>11.4</v>
      </c>
      <c r="J143" s="43">
        <v>61.1</v>
      </c>
      <c r="K143" s="44">
        <v>338</v>
      </c>
      <c r="L143" s="43">
        <v>16.02</v>
      </c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16</v>
      </c>
      <c r="G144" s="43">
        <v>3.68</v>
      </c>
      <c r="H144" s="43">
        <v>4.6399999999999997</v>
      </c>
      <c r="I144" s="43">
        <v>0</v>
      </c>
      <c r="J144" s="43">
        <v>57.92</v>
      </c>
      <c r="K144" s="44">
        <v>15</v>
      </c>
      <c r="L144" s="43">
        <v>16.89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621</v>
      </c>
      <c r="G146" s="19">
        <f t="shared" ref="G146:J146" si="70">SUM(G139:G145)</f>
        <v>20.14</v>
      </c>
      <c r="H146" s="19">
        <f t="shared" si="70"/>
        <v>21.75</v>
      </c>
      <c r="I146" s="19">
        <f t="shared" si="70"/>
        <v>111.34</v>
      </c>
      <c r="J146" s="19">
        <f t="shared" si="70"/>
        <v>625.91999999999996</v>
      </c>
      <c r="K146" s="25"/>
      <c r="L146" s="19">
        <f t="shared" ref="L146" si="71">SUM(L139:L145)</f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0.55000000000000004</v>
      </c>
      <c r="H147" s="43">
        <v>0.06</v>
      </c>
      <c r="I147" s="43">
        <v>1.34</v>
      </c>
      <c r="J147" s="43">
        <v>8.1</v>
      </c>
      <c r="K147" s="44">
        <v>70</v>
      </c>
      <c r="L147" s="43">
        <v>10.96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2.8</v>
      </c>
      <c r="H148" s="43">
        <v>5.5</v>
      </c>
      <c r="I148" s="43">
        <v>23.3</v>
      </c>
      <c r="J148" s="43">
        <v>153</v>
      </c>
      <c r="K148" s="44">
        <v>101</v>
      </c>
      <c r="L148" s="43">
        <v>6.56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11.7</v>
      </c>
      <c r="H149" s="43">
        <v>6.1</v>
      </c>
      <c r="I149" s="43">
        <v>11.5</v>
      </c>
      <c r="J149" s="43">
        <v>147</v>
      </c>
      <c r="K149" s="44">
        <v>284</v>
      </c>
      <c r="L149" s="43">
        <v>35.25</v>
      </c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3.1</v>
      </c>
      <c r="H150" s="43">
        <v>5.9</v>
      </c>
      <c r="I150" s="43">
        <v>21.2</v>
      </c>
      <c r="J150" s="43">
        <v>150</v>
      </c>
      <c r="K150" s="44">
        <v>312</v>
      </c>
      <c r="L150" s="43">
        <v>14.08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0.45</v>
      </c>
      <c r="H151" s="43">
        <v>0</v>
      </c>
      <c r="I151" s="43">
        <v>28.9</v>
      </c>
      <c r="J151" s="43">
        <v>117</v>
      </c>
      <c r="K151" s="44">
        <v>349</v>
      </c>
      <c r="L151" s="43">
        <v>5.73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3.21</v>
      </c>
      <c r="H152" s="43">
        <v>1.4</v>
      </c>
      <c r="I152" s="43">
        <v>13.1</v>
      </c>
      <c r="J152" s="43">
        <v>82.2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46.4</v>
      </c>
      <c r="K153" s="44"/>
      <c r="L153" s="43">
        <v>1.74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22.93</v>
      </c>
      <c r="H156" s="19">
        <f t="shared" si="72"/>
        <v>19.18</v>
      </c>
      <c r="I156" s="19">
        <f t="shared" si="72"/>
        <v>109.22</v>
      </c>
      <c r="J156" s="19">
        <f t="shared" si="72"/>
        <v>703.7</v>
      </c>
      <c r="K156" s="25"/>
      <c r="L156" s="19">
        <f t="shared" ref="L156" si="73">SUM(L147:L155)</f>
        <v>76.72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1431</v>
      </c>
      <c r="G157" s="32">
        <f t="shared" ref="G157" si="74">G146+G156</f>
        <v>43.07</v>
      </c>
      <c r="H157" s="32">
        <f t="shared" ref="H157" si="75">H146+H156</f>
        <v>40.93</v>
      </c>
      <c r="I157" s="32">
        <f t="shared" ref="I157" si="76">I146+I156</f>
        <v>220.56</v>
      </c>
      <c r="J157" s="32">
        <f t="shared" ref="J157:L157" si="77">J146+J156</f>
        <v>1329.62</v>
      </c>
      <c r="K157" s="32"/>
      <c r="L157" s="32">
        <f t="shared" si="77"/>
        <v>153.44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14.5</v>
      </c>
      <c r="H158" s="40">
        <v>17</v>
      </c>
      <c r="I158" s="40">
        <v>25.5</v>
      </c>
      <c r="J158" s="40">
        <v>325</v>
      </c>
      <c r="K158" s="41">
        <v>291</v>
      </c>
      <c r="L158" s="40">
        <v>38.590000000000003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10</v>
      </c>
      <c r="G159" s="43">
        <v>0.1</v>
      </c>
      <c r="H159" s="43">
        <v>7.25</v>
      </c>
      <c r="I159" s="43">
        <v>0.14000000000000001</v>
      </c>
      <c r="J159" s="43">
        <v>66.2</v>
      </c>
      <c r="K159" s="44">
        <v>14</v>
      </c>
      <c r="L159" s="43">
        <v>9.09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0.3</v>
      </c>
      <c r="H160" s="43">
        <v>0</v>
      </c>
      <c r="I160" s="43">
        <v>13.7</v>
      </c>
      <c r="J160" s="43">
        <v>56.5</v>
      </c>
      <c r="K160" s="44">
        <v>376</v>
      </c>
      <c r="L160" s="43">
        <v>2.1800000000000002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3.2</v>
      </c>
      <c r="H161" s="43">
        <v>1.4</v>
      </c>
      <c r="I161" s="43">
        <v>13.1</v>
      </c>
      <c r="J161" s="43">
        <v>82.2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130</v>
      </c>
      <c r="G162" s="43">
        <v>0.52</v>
      </c>
      <c r="H162" s="43">
        <v>0.52</v>
      </c>
      <c r="I162" s="43">
        <v>11.44</v>
      </c>
      <c r="J162" s="43">
        <v>61.1</v>
      </c>
      <c r="K162" s="44">
        <v>338</v>
      </c>
      <c r="L162" s="43">
        <v>16.02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60</v>
      </c>
      <c r="G163" s="43">
        <v>0.55000000000000004</v>
      </c>
      <c r="H163" s="43">
        <v>0.06</v>
      </c>
      <c r="I163" s="43">
        <v>1.34</v>
      </c>
      <c r="J163" s="43">
        <v>8.1</v>
      </c>
      <c r="K163" s="44">
        <v>70</v>
      </c>
      <c r="L163" s="43">
        <v>8.44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19.170000000000002</v>
      </c>
      <c r="H165" s="19">
        <f t="shared" si="78"/>
        <v>26.229999999999997</v>
      </c>
      <c r="I165" s="19">
        <f t="shared" si="78"/>
        <v>65.22</v>
      </c>
      <c r="J165" s="19">
        <f t="shared" si="78"/>
        <v>599.1</v>
      </c>
      <c r="K165" s="25"/>
      <c r="L165" s="19">
        <f t="shared" ref="L165" si="79">SUM(L158:L164)</f>
        <v>76.72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0.55000000000000004</v>
      </c>
      <c r="H166" s="43">
        <v>0.06</v>
      </c>
      <c r="I166" s="43">
        <v>1.34</v>
      </c>
      <c r="J166" s="43">
        <v>8.1</v>
      </c>
      <c r="K166" s="44">
        <v>70</v>
      </c>
      <c r="L166" s="43">
        <v>10.9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2</v>
      </c>
      <c r="H167" s="43">
        <v>6.19</v>
      </c>
      <c r="I167" s="43">
        <v>10.3</v>
      </c>
      <c r="J167" s="43">
        <v>105</v>
      </c>
      <c r="K167" s="44">
        <v>88</v>
      </c>
      <c r="L167" s="43">
        <v>8.17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100</v>
      </c>
      <c r="G168" s="43">
        <v>11.7</v>
      </c>
      <c r="H168" s="43">
        <v>9.8000000000000007</v>
      </c>
      <c r="I168" s="43">
        <v>9.8000000000000007</v>
      </c>
      <c r="J168" s="43">
        <v>171</v>
      </c>
      <c r="K168" s="44">
        <v>294</v>
      </c>
      <c r="L168" s="43">
        <v>30.82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6</v>
      </c>
      <c r="H169" s="43">
        <v>3.9</v>
      </c>
      <c r="I169" s="43">
        <v>36</v>
      </c>
      <c r="J169" s="43">
        <v>203</v>
      </c>
      <c r="K169" s="44">
        <v>171</v>
      </c>
      <c r="L169" s="43">
        <v>9.92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0.48</v>
      </c>
      <c r="H170" s="43">
        <v>0.01</v>
      </c>
      <c r="I170" s="43">
        <v>33</v>
      </c>
      <c r="J170" s="43">
        <v>135</v>
      </c>
      <c r="K170" s="44">
        <v>348</v>
      </c>
      <c r="L170" s="43">
        <v>12.77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3.21</v>
      </c>
      <c r="H171" s="43">
        <v>1.4</v>
      </c>
      <c r="I171" s="43">
        <v>13.1</v>
      </c>
      <c r="J171" s="43">
        <v>82.2</v>
      </c>
      <c r="K171" s="44"/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/>
      <c r="L172" s="43">
        <v>1.74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25.060000000000002</v>
      </c>
      <c r="H175" s="19">
        <f t="shared" si="80"/>
        <v>21.58</v>
      </c>
      <c r="I175" s="19">
        <f t="shared" si="80"/>
        <v>113.41999999999999</v>
      </c>
      <c r="J175" s="19">
        <f t="shared" si="80"/>
        <v>750.7</v>
      </c>
      <c r="K175" s="25"/>
      <c r="L175" s="19">
        <f t="shared" ref="L175" si="81">SUM(L166:L174)</f>
        <v>76.72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1405</v>
      </c>
      <c r="G176" s="32">
        <f t="shared" ref="G176" si="82">G165+G175</f>
        <v>44.230000000000004</v>
      </c>
      <c r="H176" s="32">
        <f t="shared" ref="H176" si="83">H165+H175</f>
        <v>47.809999999999995</v>
      </c>
      <c r="I176" s="32">
        <f t="shared" ref="I176" si="84">I165+I175</f>
        <v>178.64</v>
      </c>
      <c r="J176" s="32">
        <f t="shared" ref="J176:L176" si="85">J165+J175</f>
        <v>1349.8000000000002</v>
      </c>
      <c r="K176" s="32"/>
      <c r="L176" s="32">
        <f t="shared" si="85"/>
        <v>153.44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220</v>
      </c>
      <c r="G177" s="40">
        <v>8.6999999999999993</v>
      </c>
      <c r="H177" s="40">
        <v>3.4</v>
      </c>
      <c r="I177" s="40">
        <v>52.8</v>
      </c>
      <c r="J177" s="40">
        <v>277</v>
      </c>
      <c r="K177" s="41">
        <v>173</v>
      </c>
      <c r="L177" s="40">
        <v>25.66</v>
      </c>
    </row>
    <row r="178" spans="1:12" ht="15" x14ac:dyDescent="0.25">
      <c r="A178" s="23"/>
      <c r="B178" s="15"/>
      <c r="C178" s="11"/>
      <c r="D178" s="6"/>
      <c r="E178" s="42" t="s">
        <v>85</v>
      </c>
      <c r="F178" s="43">
        <v>40</v>
      </c>
      <c r="G178" s="43">
        <v>5.0999999999999996</v>
      </c>
      <c r="H178" s="43">
        <v>4.5</v>
      </c>
      <c r="I178" s="43">
        <v>0.3</v>
      </c>
      <c r="J178" s="43">
        <v>62.8</v>
      </c>
      <c r="K178" s="44">
        <v>40</v>
      </c>
      <c r="L178" s="43">
        <v>18.399999999999999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0.3</v>
      </c>
      <c r="H179" s="43">
        <v>0</v>
      </c>
      <c r="I179" s="43">
        <v>13.7</v>
      </c>
      <c r="J179" s="43">
        <v>56.5</v>
      </c>
      <c r="K179" s="44">
        <v>376</v>
      </c>
      <c r="L179" s="43">
        <v>2.1800000000000002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3.21</v>
      </c>
      <c r="H180" s="43">
        <v>1.4</v>
      </c>
      <c r="I180" s="43">
        <v>13.1</v>
      </c>
      <c r="J180" s="43">
        <v>82.2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130</v>
      </c>
      <c r="G181" s="43">
        <v>0.52</v>
      </c>
      <c r="H181" s="43">
        <v>0.52</v>
      </c>
      <c r="I181" s="43">
        <v>11.4</v>
      </c>
      <c r="J181" s="43">
        <v>61.1</v>
      </c>
      <c r="K181" s="44">
        <v>338</v>
      </c>
      <c r="L181" s="43">
        <v>16.02</v>
      </c>
    </row>
    <row r="182" spans="1:12" ht="15" x14ac:dyDescent="0.25">
      <c r="A182" s="23"/>
      <c r="B182" s="15"/>
      <c r="C182" s="11"/>
      <c r="D182" s="6"/>
      <c r="E182" s="42" t="s">
        <v>86</v>
      </c>
      <c r="F182" s="43">
        <v>10</v>
      </c>
      <c r="G182" s="43">
        <v>2.2999999999999998</v>
      </c>
      <c r="H182" s="43">
        <v>2</v>
      </c>
      <c r="I182" s="43">
        <v>0</v>
      </c>
      <c r="J182" s="43">
        <v>36.200000000000003</v>
      </c>
      <c r="K182" s="44">
        <v>15</v>
      </c>
      <c r="L182" s="43">
        <v>12.06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20.13</v>
      </c>
      <c r="H184" s="19">
        <f t="shared" si="86"/>
        <v>11.82</v>
      </c>
      <c r="I184" s="19">
        <f t="shared" si="86"/>
        <v>91.3</v>
      </c>
      <c r="J184" s="19">
        <f t="shared" si="86"/>
        <v>575.80000000000007</v>
      </c>
      <c r="K184" s="25"/>
      <c r="L184" s="19">
        <f t="shared" ref="L184" si="87">SUM(L177:L183)</f>
        <v>76.72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0.7</v>
      </c>
      <c r="H185" s="43">
        <v>0.1</v>
      </c>
      <c r="I185" s="43">
        <v>1.1399999999999999</v>
      </c>
      <c r="J185" s="43">
        <v>6.6</v>
      </c>
      <c r="K185" s="44">
        <v>71</v>
      </c>
      <c r="L185" s="43">
        <v>17.64</v>
      </c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2</v>
      </c>
      <c r="H186" s="43">
        <v>6.19</v>
      </c>
      <c r="I186" s="43">
        <v>10.3</v>
      </c>
      <c r="J186" s="43">
        <v>105</v>
      </c>
      <c r="K186" s="44">
        <v>82</v>
      </c>
      <c r="L186" s="43">
        <v>8.57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14.4</v>
      </c>
      <c r="H187" s="43">
        <v>20</v>
      </c>
      <c r="I187" s="43">
        <v>14.3</v>
      </c>
      <c r="J187" s="43">
        <v>299</v>
      </c>
      <c r="K187" s="44">
        <v>294</v>
      </c>
      <c r="L187" s="43">
        <v>30.82</v>
      </c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5.54</v>
      </c>
      <c r="H188" s="43">
        <v>4.34</v>
      </c>
      <c r="I188" s="43">
        <v>34.200000000000003</v>
      </c>
      <c r="J188" s="43">
        <v>198</v>
      </c>
      <c r="K188" s="44">
        <v>309</v>
      </c>
      <c r="L188" s="43">
        <v>9.18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0.12</v>
      </c>
      <c r="H189" s="43">
        <v>0.1</v>
      </c>
      <c r="I189" s="43">
        <v>33</v>
      </c>
      <c r="J189" s="43">
        <v>106</v>
      </c>
      <c r="K189" s="44" t="s">
        <v>58</v>
      </c>
      <c r="L189" s="43">
        <v>6.37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3.21</v>
      </c>
      <c r="H190" s="43">
        <v>1.4</v>
      </c>
      <c r="I190" s="43">
        <v>13.1</v>
      </c>
      <c r="J190" s="43">
        <v>82.2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/>
      <c r="L191" s="43">
        <v>1.74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27.090000000000003</v>
      </c>
      <c r="H194" s="19">
        <f t="shared" si="88"/>
        <v>32.35</v>
      </c>
      <c r="I194" s="19">
        <f t="shared" si="88"/>
        <v>115.91999999999999</v>
      </c>
      <c r="J194" s="19">
        <f t="shared" si="88"/>
        <v>843.2</v>
      </c>
      <c r="K194" s="25"/>
      <c r="L194" s="19">
        <f t="shared" ref="L194" si="89">SUM(L185:L193)</f>
        <v>76.720000000000013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1455</v>
      </c>
      <c r="G195" s="32">
        <f t="shared" ref="G195" si="90">G184+G194</f>
        <v>47.22</v>
      </c>
      <c r="H195" s="32">
        <f t="shared" ref="H195" si="91">H184+H194</f>
        <v>44.17</v>
      </c>
      <c r="I195" s="32">
        <f t="shared" ref="I195" si="92">I184+I194</f>
        <v>207.21999999999997</v>
      </c>
      <c r="J195" s="32">
        <f t="shared" ref="J195:L195" si="93">J184+J194</f>
        <v>1419</v>
      </c>
      <c r="K195" s="32"/>
      <c r="L195" s="32">
        <f t="shared" si="93"/>
        <v>153.44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1405.1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47.097999999999999</v>
      </c>
      <c r="H196" s="34">
        <f t="shared" si="94"/>
        <v>45.487999999999992</v>
      </c>
      <c r="I196" s="34">
        <f t="shared" si="94"/>
        <v>192.47399999999996</v>
      </c>
      <c r="J196" s="34">
        <f t="shared" si="94"/>
        <v>1370.6290000000001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153.44000000000003</v>
      </c>
    </row>
  </sheetData>
  <sheetProtection sheet="1" objects="1" scenarios="1"/>
  <mergeCells count="12">
    <mergeCell ref="C1:E1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2024-02-08T13:13:28Z</dcterms:modified>
</cp:coreProperties>
</file>